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Default ContentType="image/png" Extension="Png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тфч\Desktop\"/>
    </mc:Choice>
  </mc:AlternateContent>
  <bookViews>
    <workbookView xWindow="0" yWindow="0" windowWidth="28800" windowHeight="11430"/>
  </bookViews>
  <sheets>
    <sheet name="TK" sheetId="1" r:id="rId1"/>
  </sheets>
  <definedNames>
    <definedName name="ImportRow">#REF!</definedName>
    <definedName name="Organization">TK!$A$5</definedName>
    <definedName name="Period">TK!$A$4</definedName>
    <definedName name="R_116">TK!$F$21</definedName>
    <definedName name="R_117">TK!$F$18</definedName>
    <definedName name="R_23">TK!$F$11</definedName>
    <definedName name="R_25">TK!$F$15</definedName>
    <definedName name="R_26">TK!$F$16</definedName>
    <definedName name="R_27">TK!$F$17</definedName>
    <definedName name="R_28">TK!$F$20</definedName>
    <definedName name="R_30">TK!$F$23</definedName>
    <definedName name="SettlementAccountCode">TK!$A$9</definedName>
  </definedName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<sst xmlns="http://schemas.openxmlformats.org/spreadsheetml/2006/main" count="147" uniqueCount="147">
  <si>
    <t xml:space="preserve">Приложение 6
к Правилам составления, утверждения и представления периодических финансовых отчетов организациями, финансируемыми из Государственного бюджета Республики Узбекистан</t>
  </si>
  <si>
    <t xml:space="preserve">ОТЧЕТ  (Отчет для внутреннего пользования)
о движении средств, поступивших от платно-контрактной формы обучения в образовательных учреждениях</t>
  </si>
  <si>
    <t>1 октября</t>
  </si>
  <si>
    <t>"ABDULLA QODIRIY NOMIDAGI JIZZAX DAVLAT PEDAGOGIKA UNIVERSITETI" DAVLAT MUASSASASI</t>
  </si>
  <si>
    <t>Периодичность: Годовая, 1 апреля, 1 июля, 1 октября</t>
  </si>
  <si>
    <t>Уровень бюджета ______________</t>
  </si>
  <si>
    <t>Еденица измерения сум</t>
  </si>
  <si>
    <t>400910860084017094100072001</t>
  </si>
  <si>
    <t>Показатели</t>
  </si>
  <si>
    <t>Сумма</t>
  </si>
  <si>
    <t>1. Остаток денежных средств на начало года</t>
  </si>
  <si>
    <t>2. Поступления доходов в отчетный период - всего</t>
  </si>
  <si>
    <t>2.1 Поступило доходов (поступлений) за отчетный период</t>
  </si>
  <si>
    <t>в том числе:</t>
  </si>
  <si>
    <t>а) контрактная сумма (за 20___ - 20__ учебный год) переходящая на 01.03.20___года</t>
  </si>
  <si>
    <t xml:space="preserve">б) поступления текущего года от контрактных сум (за 20___ - 20___учебный год) </t>
  </si>
  <si>
    <t>в) другие поступления</t>
  </si>
  <si>
    <t>2.2 Поступления за счет остатка прошлого года</t>
  </si>
  <si>
    <t>3. Кассовые расходы, осушествленные в отчетном периоде - всего</t>
  </si>
  <si>
    <t>3.1 Кассовые расходы</t>
  </si>
  <si>
    <t>3.2 Возврат остатка(9919, 9818)</t>
  </si>
  <si>
    <t>4. Остаток денежных средств на конец отчетного периода</t>
  </si>
  <si>
    <t>4.1 Остаток средств на транзитном счете на конец отчетного периода</t>
  </si>
  <si>
    <t>Расшифровка расходов</t>
  </si>
  <si>
    <t>Наименование расходов</t>
  </si>
  <si>
    <t>категория</t>
  </si>
  <si>
    <t>статья и подстатья</t>
  </si>
  <si>
    <t>элемент</t>
  </si>
  <si>
    <t>Кассовые расходы-всего</t>
  </si>
  <si>
    <t>Фактические расходы (по субсчету 251)</t>
  </si>
  <si>
    <t>ВСЕГО</t>
  </si>
  <si>
    <t>X</t>
  </si>
  <si>
    <t>I-группа "Заработная плата и приравненные к ней платежи"</t>
  </si>
  <si>
    <t>Заработная плата</t>
  </si>
  <si>
    <t>41</t>
  </si>
  <si>
    <t>10</t>
  </si>
  <si>
    <t>Заработная плата в денежной форме</t>
  </si>
  <si>
    <t>11</t>
  </si>
  <si>
    <t>Основная заработная плата</t>
  </si>
  <si>
    <t>100</t>
  </si>
  <si>
    <t>Пособия</t>
  </si>
  <si>
    <t>47</t>
  </si>
  <si>
    <t>Пособия по временной нетрудоспособности</t>
  </si>
  <si>
    <t>120</t>
  </si>
  <si>
    <t>Пособия по беременности и родам</t>
  </si>
  <si>
    <t>150</t>
  </si>
  <si>
    <t>Стипендии</t>
  </si>
  <si>
    <t>48</t>
  </si>
  <si>
    <t>21</t>
  </si>
  <si>
    <t>400</t>
  </si>
  <si>
    <t>Выплаты из Фонда материального стимулирования студентов</t>
  </si>
  <si>
    <t>410</t>
  </si>
  <si>
    <t>II-группа "Начисления на заработную плату"</t>
  </si>
  <si>
    <t>Взносы / отчисления на социальные нужды</t>
  </si>
  <si>
    <t>20</t>
  </si>
  <si>
    <t>Реально производимые взносы/отчисления на социальные нужды</t>
  </si>
  <si>
    <t>Единый социальный платеж</t>
  </si>
  <si>
    <t>Другие взносы/отчисления на социальные нужды</t>
  </si>
  <si>
    <t>200</t>
  </si>
  <si>
    <t>III-группа "Капитальные вложения"</t>
  </si>
  <si>
    <t>Строительство и реконструкция основных средств</t>
  </si>
  <si>
    <t>43</t>
  </si>
  <si>
    <t xml:space="preserve">Здания </t>
  </si>
  <si>
    <t>Нежилые здания</t>
  </si>
  <si>
    <t>Сооружения</t>
  </si>
  <si>
    <t>22</t>
  </si>
  <si>
    <t>Другие сооружения</t>
  </si>
  <si>
    <t>900</t>
  </si>
  <si>
    <t>IV-группа "Другие расходы"</t>
  </si>
  <si>
    <t>РАСХОДЫ ПО ТОВАРАМ И УСЛУГАМ</t>
  </si>
  <si>
    <t>42</t>
  </si>
  <si>
    <t>Командировочные расходы</t>
  </si>
  <si>
    <t>В пределах республики</t>
  </si>
  <si>
    <t>000</t>
  </si>
  <si>
    <t>Связанные с зарубежными поездками</t>
  </si>
  <si>
    <t>12</t>
  </si>
  <si>
    <t>Коммунальные услуги</t>
  </si>
  <si>
    <t>Электроэнергия</t>
  </si>
  <si>
    <t>Природный газ</t>
  </si>
  <si>
    <t>Холодная вода и канализация</t>
  </si>
  <si>
    <t>24</t>
  </si>
  <si>
    <t>Услуги по уборке и вывоза мусору, а так же приобретение энергетических и других ресурсов (кроме бензина и других ГСМ)</t>
  </si>
  <si>
    <t>25</t>
  </si>
  <si>
    <t>Содержание и текущий ремонт</t>
  </si>
  <si>
    <t>30</t>
  </si>
  <si>
    <t>Машины, оборудования и техника</t>
  </si>
  <si>
    <t>34</t>
  </si>
  <si>
    <t>Транспортные средства</t>
  </si>
  <si>
    <t>Прочие машины, оборудования, техника и передаточные устройства</t>
  </si>
  <si>
    <t>Компьютерное оборудование, вычислительная и аудио-видео техника</t>
  </si>
  <si>
    <t>920</t>
  </si>
  <si>
    <t>Расходы по аренде</t>
  </si>
  <si>
    <t>40</t>
  </si>
  <si>
    <t>Здания</t>
  </si>
  <si>
    <t>Расходы запасов материальных оборотных средств</t>
  </si>
  <si>
    <t>50</t>
  </si>
  <si>
    <t>Прочие материальные оборотные средства</t>
  </si>
  <si>
    <t>52</t>
  </si>
  <si>
    <t>Товарно-материальных запасов</t>
  </si>
  <si>
    <t>Товарно-материальных запасов (кроме бумаги)</t>
  </si>
  <si>
    <t>110</t>
  </si>
  <si>
    <t>Расходы на приобретение бумаги</t>
  </si>
  <si>
    <t>Одежды, обуви и постельных принадлежностей</t>
  </si>
  <si>
    <t xml:space="preserve">Медикаменты, предметы медицинского назначения, вакцины и бактериологические препараты </t>
  </si>
  <si>
    <t>Медикаменты и предметы медицинского назначения</t>
  </si>
  <si>
    <t>Топливо и ГСМ</t>
  </si>
  <si>
    <t>500</t>
  </si>
  <si>
    <t>Другие расходы на приобретение товаров и услуг</t>
  </si>
  <si>
    <t>90</t>
  </si>
  <si>
    <t>Расходы на обучение</t>
  </si>
  <si>
    <t>91</t>
  </si>
  <si>
    <t>Телефонные, телекоммуникационные и информационные услуги</t>
  </si>
  <si>
    <t>92</t>
  </si>
  <si>
    <t>Телефонные, телеграфные и почтовые услуги</t>
  </si>
  <si>
    <t>Информационные и коммуникационные услуги</t>
  </si>
  <si>
    <t xml:space="preserve">Услуги по охране объектов </t>
  </si>
  <si>
    <t>93</t>
  </si>
  <si>
    <t>Прочие расходы на приобретение товаров и услуг</t>
  </si>
  <si>
    <t>99</t>
  </si>
  <si>
    <t>990</t>
  </si>
  <si>
    <t>РАСХОДЫ ПО ОСНОВНЫМ СРЕДСТВАМ</t>
  </si>
  <si>
    <t>Приобретение основных средств</t>
  </si>
  <si>
    <t>54</t>
  </si>
  <si>
    <t>Прочие машины и оборудование</t>
  </si>
  <si>
    <t>Мебель и офисное оборудование</t>
  </si>
  <si>
    <t>910</t>
  </si>
  <si>
    <t xml:space="preserve">Компьютерное оборудование, вычислительная, аудио-видео техника, информационная технология и принадлежности </t>
  </si>
  <si>
    <t>Приборы учета электроэнергии и коммунальных услуг</t>
  </si>
  <si>
    <t>930</t>
  </si>
  <si>
    <t>Приобретение учебно-лабораторного оборудования</t>
  </si>
  <si>
    <t>940</t>
  </si>
  <si>
    <t>Спортивный инвентарь и оборудование</t>
  </si>
  <si>
    <t>960</t>
  </si>
  <si>
    <t>Прочая техника</t>
  </si>
  <si>
    <t>Другие виды расходов по приобретению основных средств</t>
  </si>
  <si>
    <t>55</t>
  </si>
  <si>
    <t>Библиотечный фонд</t>
  </si>
  <si>
    <t>300</t>
  </si>
  <si>
    <t>ДРУГИЕ РАСХОДЫ</t>
  </si>
  <si>
    <t>Различные прочие расходы</t>
  </si>
  <si>
    <t>Текущие</t>
  </si>
  <si>
    <t>Прочие расходы</t>
  </si>
  <si>
    <t>190</t>
  </si>
  <si>
    <t>Руководитель _______________</t>
  </si>
  <si>
    <t>Главный бухгалтер ____________________</t>
  </si>
  <si>
    <t>М.П</t>
  </si>
  <si>
    <t>____ ______________ 20____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</si>
</sst>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-* #,##0.00_р_._-;\-* #,##0.00_р_._-;_-* &quot; &quot;??_р_._-;_-@_-"/>
  </numFmts>
  <fonts count="13">
    <font>
      <sz val="11"/>
      <color indexed="8"/>
      <name val="Calibri"/>
      <family val="2"/>
      <charset val="204"/>
    </font>
    <font>
      <sz val="9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9.5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9.5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9" applyFont="1" fillId="0" borderId="0"/>
    <xf numFmtId="164" applyNumberFormat="1" fontId="11" applyFont="0" fillId="0" applyFill="0" borderId="0" applyBorder="0" applyProtection="0" applyAlignment="0"/>
  </cellStyleXfs>
  <cellXfs count="35">
    <xf numFmtId="0" fontId="0" fillId="0" borderId="0" xfId="0"/>
    <xf numFmtId="0" fontId="4" applyFont="1" fillId="0" borderId="4" applyBorder="1" xfId="0" applyAlignment="1">
      <alignment horizontal="center" vertical="center"/>
    </xf>
    <xf numFmtId="165" applyNumberFormat="1" fontId="5" applyFont="1" fillId="2" applyFill="1" borderId="4" applyBorder="1" xfId="2" applyAlignment="1">
      <alignment horizontal="center" vertical="center"/>
    </xf>
    <xf numFmtId="165" applyNumberFormat="1" fontId="7" applyFont="1" fillId="2" applyFill="1" borderId="4" applyBorder="1" xfId="2" applyAlignment="1">
      <alignment horizontal="center" vertical="center"/>
    </xf>
    <xf numFmtId="0" fontId="6" applyFont="1" fillId="0" borderId="1" applyBorder="1" xfId="0" applyAlignment="1">
      <alignment horizontal="center" vertical="center" wrapText="1"/>
    </xf>
    <xf numFmtId="0" fontId="6" applyFont="1" fillId="0" borderId="4" applyBorder="1" xfId="0" applyAlignment="1">
      <alignment horizontal="center" vertical="center" wrapText="1" textRotation="90"/>
    </xf>
    <xf numFmtId="0" fontId="6" applyFont="1" fillId="0" borderId="4" applyBorder="1" xfId="0" applyAlignment="1">
      <alignment horizontal="center" vertical="center" wrapText="1"/>
    </xf>
    <xf numFmtId="49" applyNumberFormat="1" fontId="3" applyFont="1" fillId="0" borderId="4" applyBorder="1" xfId="0" applyAlignment="1">
      <alignment horizontal="center" vertical="center"/>
    </xf>
    <xf numFmtId="0" fontId="10" applyFont="1" fillId="2" applyFill="1" borderId="4" applyBorder="1" xfId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applyFont="1" fillId="0" borderId="1" applyBorder="1" xfId="0" applyAlignment="1">
      <alignment horizontal="left" vertical="center"/>
    </xf>
    <xf numFmtId="0" fontId="3" applyFont="1" fillId="0" borderId="2" applyBorder="1" xfId="0" applyAlignment="1">
      <alignment horizontal="left" vertical="center"/>
    </xf>
    <xf numFmtId="0" fontId="3" applyFont="1" fillId="0" borderId="3" applyBorder="1" xfId="0" applyAlignment="1">
      <alignment horizontal="left" vertical="center"/>
    </xf>
    <xf numFmtId="0" fontId="3" applyFont="1" fillId="0" borderId="1" applyBorder="1" xfId="0" applyAlignment="1">
      <alignment horizontal="left" vertical="center" wrapText="1"/>
    </xf>
    <xf numFmtId="0" fontId="3" applyFont="1" fillId="0" borderId="2" applyBorder="1" xfId="0" applyAlignment="1">
      <alignment horizontal="left" vertical="center" wrapText="1"/>
    </xf>
    <xf numFmtId="0" fontId="3" applyFont="1" fillId="0" borderId="3" applyBorder="1" xfId="0" applyAlignment="1">
      <alignment horizontal="left" vertical="center" wrapText="1"/>
    </xf>
    <xf numFmtId="0" fontId="2" applyFont="1" fillId="0" borderId="1" applyBorder="1" xfId="0">
      <alignment wrapText="1"/>
    </xf>
    <xf numFmtId="0" fontId="2" applyFont="1" fillId="0" borderId="2" applyBorder="1" xfId="0">
      <alignment wrapText="1"/>
    </xf>
    <xf numFmtId="0" fontId="2" applyFont="1" fillId="0" borderId="3" applyBorder="1" xfId="0">
      <alignment wrapText="1"/>
    </xf>
    <xf numFmtId="0" fontId="8" applyFont="1" fillId="0" borderId="0" xfId="0" applyAlignment="1">
      <alignment horizontal="center" vertical="center"/>
    </xf>
    <xf numFmtId="16" applyNumberFormat="1" fontId="2" applyFont="1" fillId="0" borderId="1" applyBorder="1" xfId="0">
      <alignment wrapText="1"/>
    </xf>
    <xf numFmtId="0" fontId="1" applyFont="1" fillId="0" borderId="0" xfId="0" applyAlignment="1">
      <alignment horizontal="center" vertical="center" wrapText="1"/>
    </xf>
    <xf numFmtId="0" fontId="2" applyFont="1" fillId="0" borderId="0" xfId="0" applyAlignment="1">
      <alignment horizontal="center" vertical="center" wrapText="1"/>
    </xf>
    <xf numFmtId="0" fontId="2" applyFont="1" fillId="0" borderId="0" xfId="0" applyAlignment="1">
      <alignment horizontal="center" vertical="center"/>
    </xf>
    <xf numFmtId="0" fontId="3" applyFont="1" fillId="0" borderId="0" xfId="0" applyAlignment="1">
      <alignment vertical="center"/>
    </xf>
    <xf numFmtId="0" fontId="4" applyFont="1" fillId="0" borderId="1" applyBorder="1" xfId="0" applyAlignment="1">
      <alignment horizontal="center" vertical="center"/>
    </xf>
    <xf numFmtId="0" fontId="4" applyFont="1" fillId="0" borderId="2" applyBorder="1" xfId="0" applyAlignment="1">
      <alignment horizontal="center" vertical="center"/>
    </xf>
    <xf numFmtId="0" fontId="4" applyFont="1" fillId="0" borderId="3" applyBorder="1" xfId="0" applyAlignment="1">
      <alignment horizontal="center" vertical="center"/>
    </xf>
    <xf numFmtId="0" fontId="2" applyFont="1" fillId="0" borderId="1" applyBorder="1" xfId="0" applyAlignment="1">
      <alignment horizontal="left" wrapText="1"/>
    </xf>
    <xf numFmtId="0" fontId="2" applyFont="1" fillId="0" borderId="2" applyBorder="1" xfId="0" applyAlignment="1">
      <alignment horizontal="left" wrapText="1"/>
    </xf>
    <xf numFmtId="0" fontId="2" applyFont="1" fillId="0" borderId="3" applyBorder="1" xfId="0" applyAlignment="1">
      <alignment horizontal="left" wrapText="1"/>
    </xf>
    <xf numFmtId="0" fontId="8" applyFont="1" fillId="0" borderId="0" xfId="0"/>
    <xf numFmtId="0" fontId="12" applyFont="1" fillId="2" applyFill="1" borderId="4" applyBorder="1" xfId="1" applyAlignment="1">
      <alignment horizontal="left" vertical="center" wrapText="1"/>
    </xf>
    <xf numFmtId="49" applyNumberFormat="1" fontId="2" applyFont="1" fillId="0" borderId="4" applyBorder="1" xfId="0" applyAlignment="1">
      <alignment horizontal="center" vertical="center"/>
    </xf>
  </cellXfs>
  <cellStyles count="3">
    <cellStyle name="Обычный" xfId="0" builtinId="0"/>
    <cellStyle name="Обычный 4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62000" cy="762000"/>
    <xdr:pic>
      <xdr:nvPicPr>
        <xdr:cNvPr id="2" descr="" name="QRCode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F108"/>
  <sheetViews>
    <sheetView showGridLines="0" tabSelected="1" workbookViewId="0">
      <selection activeCell="F11" sqref="F11"/>
    </sheetView>
  </sheetViews>
  <sheetFormatPr defaultRowHeight="15" x14ac:dyDescent="0.25"/>
  <cols>
    <col min="1" max="1" width="32.85546875" customWidth="1"/>
    <col min="2" max="2" width="4.7109375" customWidth="1"/>
    <col min="3" max="4" width="6.85546875" customWidth="1"/>
    <col min="5" max="5" width="27.140625" customWidth="1"/>
    <col min="6" max="6" width="21.28515625" customWidth="1"/>
  </cols>
  <sheetData>
    <row r="1" ht="54.75" customHeight="1">
      <c r="C1" s="22" t="s">
        <v>0</v>
      </c>
      <c r="D1" s="22"/>
      <c r="E1" s="22"/>
      <c r="F1" s="22"/>
    </row>
    <row r="2" ht="44.25" customHeight="1">
      <c r="A2" s="23" t="s">
        <v>1</v>
      </c>
      <c r="B2" s="23"/>
      <c r="C2" s="23"/>
      <c r="D2" s="23"/>
      <c r="E2" s="23"/>
      <c r="F2" s="23"/>
    </row>
    <row r="4">
      <c r="A4" s="24" t="s">
        <v>2</v>
      </c>
      <c r="B4" s="24"/>
      <c r="C4" s="24"/>
      <c r="D4" s="24"/>
      <c r="E4" s="24"/>
      <c r="F4" s="24"/>
    </row>
    <row r="5">
      <c r="A5" s="25" t="s">
        <v>3</v>
      </c>
      <c r="B5" s="25"/>
      <c r="C5" s="25"/>
      <c r="D5" s="25"/>
      <c r="E5" s="25"/>
      <c r="F5" s="25"/>
    </row>
    <row r="6">
      <c r="A6" s="25" t="s">
        <v>4</v>
      </c>
      <c r="B6" s="25"/>
      <c r="C6" s="25"/>
      <c r="D6" s="25"/>
      <c r="E6" s="25"/>
      <c r="F6" s="25"/>
    </row>
    <row r="7">
      <c r="A7" s="25" t="s">
        <v>5</v>
      </c>
      <c r="B7" s="25"/>
      <c r="C7" s="25"/>
      <c r="D7" s="25"/>
      <c r="E7" s="25"/>
      <c r="F7" s="25"/>
    </row>
    <row r="8">
      <c r="A8" s="25" t="s">
        <v>6</v>
      </c>
      <c r="B8" s="25"/>
      <c r="C8" s="25"/>
      <c r="D8" s="25"/>
      <c r="E8" s="25"/>
      <c r="F8" s="25"/>
    </row>
    <row r="9">
      <c r="A9" s="25" t="s">
        <v>7</v>
      </c>
      <c r="B9" s="25"/>
      <c r="C9" s="25"/>
      <c r="D9" s="25"/>
      <c r="E9" s="25"/>
      <c r="F9" s="25"/>
    </row>
    <row r="10" ht="15.75" customHeight="1">
      <c r="A10" s="26" t="s">
        <v>8</v>
      </c>
      <c r="B10" s="27"/>
      <c r="C10" s="27"/>
      <c r="D10" s="27"/>
      <c r="E10" s="28"/>
      <c r="F10" s="1" t="s">
        <v>9</v>
      </c>
    </row>
    <row r="11" ht="15.75" customHeight="1">
      <c r="A11" s="29" t="s">
        <v>10</v>
      </c>
      <c r="B11" s="30"/>
      <c r="C11" s="30"/>
      <c r="D11" s="30"/>
      <c r="E11" s="31"/>
      <c r="F11" s="2">
        <v>74190580491.79</v>
      </c>
    </row>
    <row r="12" ht="15.75" customHeight="1">
      <c r="A12" s="17" t="s">
        <v>11</v>
      </c>
      <c r="B12" s="18"/>
      <c r="C12" s="18"/>
      <c r="D12" s="18"/>
      <c r="E12" s="19"/>
      <c r="F12" s="2">
        <f>F13+F18</f>
        <v>153802368660.87</v>
      </c>
    </row>
    <row r="13" ht="15.75" customHeight="1">
      <c r="A13" s="21" t="s">
        <v>12</v>
      </c>
      <c r="B13" s="18"/>
      <c r="C13" s="18"/>
      <c r="D13" s="18"/>
      <c r="E13" s="19"/>
      <c r="F13" s="2">
        <f>SUM(F15:F17)</f>
        <v>88411573304.06999</v>
      </c>
    </row>
    <row r="14">
      <c r="A14" s="11" t="s">
        <v>13</v>
      </c>
      <c r="B14" s="12"/>
      <c r="C14" s="12"/>
      <c r="D14" s="12"/>
      <c r="E14" s="13"/>
      <c r="F14" s="3"/>
    </row>
    <row r="15">
      <c r="A15" s="14" t="s">
        <v>14</v>
      </c>
      <c r="B15" s="15"/>
      <c r="C15" s="15"/>
      <c r="D15" s="15"/>
      <c r="E15" s="16"/>
      <c r="F15" s="3">
        <v>61244243016.83</v>
      </c>
    </row>
    <row r="16" ht="19.5" customHeight="1">
      <c r="A16" s="11" t="s">
        <v>15</v>
      </c>
      <c r="B16" s="12"/>
      <c r="C16" s="12"/>
      <c r="D16" s="12"/>
      <c r="E16" s="13"/>
      <c r="F16" s="3">
        <v>15961791762.62</v>
      </c>
    </row>
    <row r="17" ht="15.75" customHeight="1">
      <c r="A17" s="14" t="s">
        <v>16</v>
      </c>
      <c r="B17" s="15"/>
      <c r="C17" s="15"/>
      <c r="D17" s="15"/>
      <c r="E17" s="16"/>
      <c r="F17" s="2">
        <v>11205538524.62</v>
      </c>
    </row>
    <row r="18" ht="15.75" customHeight="1">
      <c r="A18" s="21" t="s">
        <v>17</v>
      </c>
      <c r="B18" s="18"/>
      <c r="C18" s="18"/>
      <c r="D18" s="18"/>
      <c r="E18" s="19"/>
      <c r="F18" s="2">
        <v>65390795356.8</v>
      </c>
    </row>
    <row r="19" ht="15.75" customHeight="1">
      <c r="A19" s="17" t="s">
        <v>18</v>
      </c>
      <c r="B19" s="18"/>
      <c r="C19" s="18"/>
      <c r="D19" s="18"/>
      <c r="E19" s="19"/>
      <c r="F19" s="2">
        <f>F20+F21</f>
        <v>134182725786.6</v>
      </c>
    </row>
    <row r="20" ht="15.75" customHeight="1">
      <c r="A20" s="17" t="s">
        <v>19</v>
      </c>
      <c r="B20" s="18"/>
      <c r="C20" s="18"/>
      <c r="D20" s="18"/>
      <c r="E20" s="19"/>
      <c r="F20" s="2">
        <v>134182725786.6</v>
      </c>
    </row>
    <row r="21" ht="15.75" customHeight="1">
      <c r="A21" s="17" t="s">
        <v>20</v>
      </c>
      <c r="B21" s="18"/>
      <c r="C21" s="18"/>
      <c r="D21" s="18"/>
      <c r="E21" s="19"/>
      <c r="F21" s="2">
        <v>0</v>
      </c>
    </row>
    <row r="22" ht="15.75" customHeight="1">
      <c r="A22" s="17" t="s">
        <v>21</v>
      </c>
      <c r="B22" s="18"/>
      <c r="C22" s="18"/>
      <c r="D22" s="18"/>
      <c r="E22" s="19"/>
      <c r="F22" s="2">
        <f>F11+F12-F19</f>
        <v>93810223366.05997</v>
      </c>
    </row>
    <row r="23" ht="15.75" customHeight="1">
      <c r="A23" s="17" t="s">
        <v>22</v>
      </c>
      <c r="B23" s="18"/>
      <c r="C23" s="18"/>
      <c r="D23" s="18"/>
      <c r="E23" s="19"/>
      <c r="F23" s="2">
        <v>0</v>
      </c>
    </row>
    <row r="25">
      <c r="A25" s="20" t="s">
        <v>23</v>
      </c>
      <c r="B25" s="20"/>
      <c r="C25" s="20"/>
      <c r="D25" s="20"/>
      <c r="E25" s="20"/>
      <c r="F25" s="20"/>
    </row>
    <row r="26" ht="63" customHeight="1">
      <c r="A26" s="4" t="s">
        <v>24</v>
      </c>
      <c r="B26" s="5" t="s">
        <v>25</v>
      </c>
      <c r="C26" s="5" t="s">
        <v>26</v>
      </c>
      <c r="D26" s="5" t="s">
        <v>27</v>
      </c>
      <c r="E26" s="6" t="s">
        <v>28</v>
      </c>
      <c r="F26" s="6" t="s">
        <v>29</v>
      </c>
    </row>
    <row r="27" s="32" customFormat="1">
      <c r="A27" s="33" t="s">
        <v>30</v>
      </c>
      <c r="B27" s="34" t="s">
        <v>31</v>
      </c>
      <c r="C27" s="34" t="s">
        <v>31</v>
      </c>
      <c r="D27" s="34" t="s">
        <v>31</v>
      </c>
      <c r="E27" s="2">
        <v>134182725786.6</v>
      </c>
      <c r="F27" s="2">
        <v>117726781001.25</v>
      </c>
    </row>
    <row r="28" s="32" customFormat="1">
      <c r="A28" s="33" t="s">
        <v>32</v>
      </c>
      <c r="B28" s="34" t="s">
        <v>31</v>
      </c>
      <c r="C28" s="34" t="s">
        <v>31</v>
      </c>
      <c r="D28" s="34" t="s">
        <v>31</v>
      </c>
      <c r="E28" s="2">
        <v>85384645955</v>
      </c>
      <c r="F28" s="2">
        <v>93212167884.8</v>
      </c>
    </row>
    <row r="29" s="32" customFormat="1">
      <c r="A29" s="33" t="s">
        <v>33</v>
      </c>
      <c r="B29" s="34" t="s">
        <v>34</v>
      </c>
      <c r="C29" s="34" t="s">
        <v>35</v>
      </c>
      <c r="D29" s="34" t="s">
        <v>31</v>
      </c>
      <c r="E29" s="2">
        <v>83203370134</v>
      </c>
      <c r="F29" s="2">
        <v>90986563646</v>
      </c>
    </row>
    <row r="30" s="32" customFormat="1">
      <c r="A30" s="33" t="s">
        <v>36</v>
      </c>
      <c r="B30" s="34" t="s">
        <v>34</v>
      </c>
      <c r="C30" s="34" t="s">
        <v>37</v>
      </c>
      <c r="D30" s="34" t="s">
        <v>31</v>
      </c>
      <c r="E30" s="2">
        <v>83203370134</v>
      </c>
      <c r="F30" s="2">
        <v>90986563646</v>
      </c>
    </row>
    <row r="31">
      <c r="A31" s="8" t="s">
        <v>38</v>
      </c>
      <c r="B31" s="7" t="s">
        <v>34</v>
      </c>
      <c r="C31" s="7" t="s">
        <v>37</v>
      </c>
      <c r="D31" s="7" t="s">
        <v>39</v>
      </c>
      <c r="E31" s="3">
        <v>83203370134</v>
      </c>
      <c r="F31" s="3">
        <v>90986563646</v>
      </c>
    </row>
    <row r="32" s="32" customFormat="1">
      <c r="A32" s="33" t="s">
        <v>40</v>
      </c>
      <c r="B32" s="34" t="s">
        <v>41</v>
      </c>
      <c r="C32" s="34" t="s">
        <v>37</v>
      </c>
      <c r="D32" s="34" t="s">
        <v>39</v>
      </c>
      <c r="E32" s="2">
        <v>935889813</v>
      </c>
      <c r="F32" s="2">
        <v>958882298</v>
      </c>
    </row>
    <row r="33">
      <c r="A33" s="8" t="s">
        <v>42</v>
      </c>
      <c r="B33" s="7" t="s">
        <v>41</v>
      </c>
      <c r="C33" s="7" t="s">
        <v>37</v>
      </c>
      <c r="D33" s="7" t="s">
        <v>43</v>
      </c>
      <c r="E33" s="3">
        <v>932745813</v>
      </c>
      <c r="F33" s="3">
        <v>955738298</v>
      </c>
    </row>
    <row r="34">
      <c r="A34" s="8" t="s">
        <v>44</v>
      </c>
      <c r="B34" s="7" t="s">
        <v>41</v>
      </c>
      <c r="C34" s="7" t="s">
        <v>37</v>
      </c>
      <c r="D34" s="7" t="s">
        <v>45</v>
      </c>
      <c r="E34" s="3">
        <v>3144000</v>
      </c>
      <c r="F34" s="3">
        <v>3144000</v>
      </c>
    </row>
    <row r="35">
      <c r="A35" s="8" t="s">
        <v>46</v>
      </c>
      <c r="B35" s="7" t="s">
        <v>47</v>
      </c>
      <c r="C35" s="7" t="s">
        <v>48</v>
      </c>
      <c r="D35" s="7" t="s">
        <v>49</v>
      </c>
      <c r="E35" s="3">
        <v>630624690</v>
      </c>
      <c r="F35" s="3">
        <v>630624690</v>
      </c>
    </row>
    <row r="36">
      <c r="A36" s="8" t="s">
        <v>50</v>
      </c>
      <c r="B36" s="7" t="s">
        <v>47</v>
      </c>
      <c r="C36" s="7" t="s">
        <v>48</v>
      </c>
      <c r="D36" s="7" t="s">
        <v>51</v>
      </c>
      <c r="E36" s="3">
        <v>614761318</v>
      </c>
      <c r="F36" s="3">
        <v>636097250.8</v>
      </c>
    </row>
    <row r="37" s="32" customFormat="1">
      <c r="A37" s="33" t="s">
        <v>52</v>
      </c>
      <c r="B37" s="34" t="s">
        <v>31</v>
      </c>
      <c r="C37" s="34" t="s">
        <v>31</v>
      </c>
      <c r="D37" s="34" t="s">
        <v>31</v>
      </c>
      <c r="E37" s="2">
        <v>863347278.15</v>
      </c>
      <c r="F37" s="2">
        <v>964540386.15</v>
      </c>
    </row>
    <row r="38" s="32" customFormat="1">
      <c r="A38" s="33" t="s">
        <v>53</v>
      </c>
      <c r="B38" s="34" t="s">
        <v>34</v>
      </c>
      <c r="C38" s="34" t="s">
        <v>54</v>
      </c>
      <c r="D38" s="34" t="s">
        <v>31</v>
      </c>
      <c r="E38" s="2">
        <v>863347278.15</v>
      </c>
      <c r="F38" s="2">
        <v>964540386.15</v>
      </c>
    </row>
    <row r="39" s="32" customFormat="1">
      <c r="A39" s="33" t="s">
        <v>55</v>
      </c>
      <c r="B39" s="34" t="s">
        <v>34</v>
      </c>
      <c r="C39" s="34" t="s">
        <v>48</v>
      </c>
      <c r="D39" s="34" t="s">
        <v>31</v>
      </c>
      <c r="E39" s="2">
        <v>863347278.15</v>
      </c>
      <c r="F39" s="2">
        <v>964540386.15</v>
      </c>
    </row>
    <row r="40">
      <c r="A40" s="8" t="s">
        <v>56</v>
      </c>
      <c r="B40" s="7" t="s">
        <v>34</v>
      </c>
      <c r="C40" s="7" t="s">
        <v>48</v>
      </c>
      <c r="D40" s="7" t="s">
        <v>39</v>
      </c>
      <c r="E40" s="3">
        <v>804368903</v>
      </c>
      <c r="F40" s="3">
        <v>905562011</v>
      </c>
    </row>
    <row r="41">
      <c r="A41" s="8" t="s">
        <v>57</v>
      </c>
      <c r="B41" s="7" t="s">
        <v>34</v>
      </c>
      <c r="C41" s="7" t="s">
        <v>48</v>
      </c>
      <c r="D41" s="7" t="s">
        <v>58</v>
      </c>
      <c r="E41" s="3">
        <v>58978375.15</v>
      </c>
      <c r="F41" s="3">
        <v>58978375.15</v>
      </c>
    </row>
    <row r="42" s="32" customFormat="1">
      <c r="A42" s="33" t="s">
        <v>59</v>
      </c>
      <c r="B42" s="34" t="s">
        <v>31</v>
      </c>
      <c r="C42" s="34" t="s">
        <v>31</v>
      </c>
      <c r="D42" s="34" t="s">
        <v>31</v>
      </c>
      <c r="E42" s="2">
        <v>12702688317.1</v>
      </c>
      <c r="F42" s="2">
        <v>3731887993.5</v>
      </c>
    </row>
    <row r="43" s="32" customFormat="1">
      <c r="A43" s="33" t="s">
        <v>60</v>
      </c>
      <c r="B43" s="34" t="s">
        <v>61</v>
      </c>
      <c r="C43" s="34" t="s">
        <v>54</v>
      </c>
      <c r="D43" s="34" t="s">
        <v>31</v>
      </c>
      <c r="E43" s="2">
        <v>12702688317.1</v>
      </c>
      <c r="F43" s="2">
        <v>3731887993.5</v>
      </c>
    </row>
    <row r="44" s="32" customFormat="1">
      <c r="A44" s="33" t="s">
        <v>62</v>
      </c>
      <c r="B44" s="34" t="s">
        <v>61</v>
      </c>
      <c r="C44" s="34" t="s">
        <v>48</v>
      </c>
      <c r="D44" s="34" t="s">
        <v>31</v>
      </c>
      <c r="E44" s="2">
        <v>9876936117.1</v>
      </c>
      <c r="F44" s="2">
        <v>3731887993.5</v>
      </c>
    </row>
    <row r="45">
      <c r="A45" s="8" t="s">
        <v>63</v>
      </c>
      <c r="B45" s="7" t="s">
        <v>61</v>
      </c>
      <c r="C45" s="7" t="s">
        <v>48</v>
      </c>
      <c r="D45" s="7" t="s">
        <v>58</v>
      </c>
      <c r="E45" s="3">
        <v>9876936117.1</v>
      </c>
      <c r="F45" s="3">
        <v>3731887993.5</v>
      </c>
    </row>
    <row r="46" s="32" customFormat="1">
      <c r="A46" s="33" t="s">
        <v>64</v>
      </c>
      <c r="B46" s="34" t="s">
        <v>61</v>
      </c>
      <c r="C46" s="34" t="s">
        <v>65</v>
      </c>
      <c r="D46" s="34" t="s">
        <v>31</v>
      </c>
      <c r="E46" s="2">
        <v>2825752200</v>
      </c>
      <c r="F46" s="2">
        <v>0</v>
      </c>
    </row>
    <row r="47">
      <c r="A47" s="8" t="s">
        <v>66</v>
      </c>
      <c r="B47" s="7" t="s">
        <v>61</v>
      </c>
      <c r="C47" s="7" t="s">
        <v>65</v>
      </c>
      <c r="D47" s="7" t="s">
        <v>67</v>
      </c>
      <c r="E47" s="3">
        <v>2825752200</v>
      </c>
      <c r="F47" s="3">
        <v>0</v>
      </c>
    </row>
    <row r="48" s="32" customFormat="1">
      <c r="A48" s="33" t="s">
        <v>68</v>
      </c>
      <c r="B48" s="34" t="s">
        <v>31</v>
      </c>
      <c r="C48" s="34" t="s">
        <v>31</v>
      </c>
      <c r="D48" s="34" t="s">
        <v>31</v>
      </c>
      <c r="E48" s="2">
        <v>35232044236.35</v>
      </c>
      <c r="F48" s="2">
        <v>19818184736.8</v>
      </c>
    </row>
    <row r="49" s="32" customFormat="1">
      <c r="A49" s="33" t="s">
        <v>69</v>
      </c>
      <c r="B49" s="34" t="s">
        <v>70</v>
      </c>
      <c r="C49" s="34" t="s">
        <v>31</v>
      </c>
      <c r="D49" s="34" t="s">
        <v>31</v>
      </c>
      <c r="E49" s="2">
        <v>9919014447.09</v>
      </c>
      <c r="F49" s="2">
        <v>7419559037.26</v>
      </c>
    </row>
    <row r="50" s="32" customFormat="1">
      <c r="A50" s="33" t="s">
        <v>71</v>
      </c>
      <c r="B50" s="34" t="s">
        <v>70</v>
      </c>
      <c r="C50" s="34" t="s">
        <v>35</v>
      </c>
      <c r="D50" s="34" t="s">
        <v>31</v>
      </c>
      <c r="E50" s="2">
        <v>1988728953.4</v>
      </c>
      <c r="F50" s="2">
        <v>1985667404.62</v>
      </c>
    </row>
    <row r="51">
      <c r="A51" s="8" t="s">
        <v>72</v>
      </c>
      <c r="B51" s="7" t="s">
        <v>70</v>
      </c>
      <c r="C51" s="7" t="s">
        <v>37</v>
      </c>
      <c r="D51" s="7" t="s">
        <v>73</v>
      </c>
      <c r="E51" s="3">
        <v>160503258</v>
      </c>
      <c r="F51" s="3">
        <v>156153258</v>
      </c>
    </row>
    <row r="52">
      <c r="A52" s="8" t="s">
        <v>74</v>
      </c>
      <c r="B52" s="7" t="s">
        <v>70</v>
      </c>
      <c r="C52" s="7" t="s">
        <v>75</v>
      </c>
      <c r="D52" s="7" t="s">
        <v>73</v>
      </c>
      <c r="E52" s="3">
        <v>1828225695.4</v>
      </c>
      <c r="F52" s="3">
        <v>1829514146.62</v>
      </c>
    </row>
    <row r="53" s="32" customFormat="1">
      <c r="A53" s="33" t="s">
        <v>76</v>
      </c>
      <c r="B53" s="34" t="s">
        <v>70</v>
      </c>
      <c r="C53" s="34" t="s">
        <v>54</v>
      </c>
      <c r="D53" s="34" t="s">
        <v>31</v>
      </c>
      <c r="E53" s="2">
        <v>1715931019</v>
      </c>
      <c r="F53" s="2">
        <v>1268626023.94</v>
      </c>
    </row>
    <row r="54">
      <c r="A54" s="8" t="s">
        <v>77</v>
      </c>
      <c r="B54" s="7" t="s">
        <v>70</v>
      </c>
      <c r="C54" s="7" t="s">
        <v>48</v>
      </c>
      <c r="D54" s="7" t="s">
        <v>73</v>
      </c>
      <c r="E54" s="3">
        <v>885000000</v>
      </c>
      <c r="F54" s="3">
        <v>876941038.82</v>
      </c>
    </row>
    <row r="55">
      <c r="A55" s="8" t="s">
        <v>78</v>
      </c>
      <c r="B55" s="7" t="s">
        <v>70</v>
      </c>
      <c r="C55" s="7" t="s">
        <v>65</v>
      </c>
      <c r="D55" s="7" t="s">
        <v>73</v>
      </c>
      <c r="E55" s="3">
        <v>714700000</v>
      </c>
      <c r="F55" s="3">
        <v>269296000</v>
      </c>
    </row>
    <row r="56">
      <c r="A56" s="8" t="s">
        <v>79</v>
      </c>
      <c r="B56" s="7" t="s">
        <v>70</v>
      </c>
      <c r="C56" s="7" t="s">
        <v>80</v>
      </c>
      <c r="D56" s="7" t="s">
        <v>73</v>
      </c>
      <c r="E56" s="3">
        <v>71131760</v>
      </c>
      <c r="F56" s="3">
        <v>77289726.12</v>
      </c>
    </row>
    <row r="57">
      <c r="A57" s="8" t="s">
        <v>81</v>
      </c>
      <c r="B57" s="7" t="s">
        <v>70</v>
      </c>
      <c r="C57" s="7" t="s">
        <v>82</v>
      </c>
      <c r="D57" s="7" t="s">
        <v>73</v>
      </c>
      <c r="E57" s="3">
        <v>45099259</v>
      </c>
      <c r="F57" s="3">
        <v>45099259</v>
      </c>
    </row>
    <row r="58" s="32" customFormat="1">
      <c r="A58" s="33" t="s">
        <v>83</v>
      </c>
      <c r="B58" s="34" t="s">
        <v>70</v>
      </c>
      <c r="C58" s="34" t="s">
        <v>84</v>
      </c>
      <c r="D58" s="34" t="s">
        <v>31</v>
      </c>
      <c r="E58" s="2">
        <v>60357000</v>
      </c>
      <c r="F58" s="2">
        <v>57060000</v>
      </c>
    </row>
    <row r="59" s="32" customFormat="1">
      <c r="A59" s="33" t="s">
        <v>85</v>
      </c>
      <c r="B59" s="34" t="s">
        <v>70</v>
      </c>
      <c r="C59" s="34" t="s">
        <v>86</v>
      </c>
      <c r="D59" s="34" t="s">
        <v>31</v>
      </c>
      <c r="E59" s="2">
        <v>60357000</v>
      </c>
      <c r="F59" s="2">
        <v>57060000</v>
      </c>
    </row>
    <row r="60">
      <c r="A60" s="8" t="s">
        <v>87</v>
      </c>
      <c r="B60" s="7" t="s">
        <v>70</v>
      </c>
      <c r="C60" s="7" t="s">
        <v>86</v>
      </c>
      <c r="D60" s="7" t="s">
        <v>39</v>
      </c>
      <c r="E60" s="3">
        <v>52680000</v>
      </c>
      <c r="F60" s="3">
        <v>52680000</v>
      </c>
    </row>
    <row r="61" s="32" customFormat="1">
      <c r="A61" s="33" t="s">
        <v>88</v>
      </c>
      <c r="B61" s="34" t="s">
        <v>70</v>
      </c>
      <c r="C61" s="34" t="s">
        <v>86</v>
      </c>
      <c r="D61" s="34" t="s">
        <v>67</v>
      </c>
      <c r="E61" s="2">
        <v>7677000</v>
      </c>
      <c r="F61" s="2">
        <v>4380000</v>
      </c>
    </row>
    <row r="62">
      <c r="A62" s="8" t="s">
        <v>89</v>
      </c>
      <c r="B62" s="7" t="s">
        <v>70</v>
      </c>
      <c r="C62" s="7" t="s">
        <v>86</v>
      </c>
      <c r="D62" s="7" t="s">
        <v>90</v>
      </c>
      <c r="E62" s="3">
        <v>7677000</v>
      </c>
      <c r="F62" s="3">
        <v>4380000</v>
      </c>
    </row>
    <row r="63" s="32" customFormat="1">
      <c r="A63" s="33" t="s">
        <v>91</v>
      </c>
      <c r="B63" s="34" t="s">
        <v>70</v>
      </c>
      <c r="C63" s="34" t="s">
        <v>92</v>
      </c>
      <c r="D63" s="34" t="s">
        <v>31</v>
      </c>
      <c r="E63" s="2">
        <v>21900000</v>
      </c>
      <c r="F63" s="2">
        <v>0</v>
      </c>
    </row>
    <row r="64" s="32" customFormat="1">
      <c r="A64" s="33" t="s">
        <v>93</v>
      </c>
      <c r="B64" s="34" t="s">
        <v>70</v>
      </c>
      <c r="C64" s="34" t="s">
        <v>70</v>
      </c>
      <c r="D64" s="34" t="s">
        <v>31</v>
      </c>
      <c r="E64" s="2">
        <v>21900000</v>
      </c>
      <c r="F64" s="2">
        <v>0</v>
      </c>
    </row>
    <row r="65">
      <c r="A65" s="8" t="s">
        <v>63</v>
      </c>
      <c r="B65" s="7" t="s">
        <v>70</v>
      </c>
      <c r="C65" s="7" t="s">
        <v>70</v>
      </c>
      <c r="D65" s="7" t="s">
        <v>58</v>
      </c>
      <c r="E65" s="3">
        <v>21900000</v>
      </c>
      <c r="F65" s="3">
        <v>0</v>
      </c>
    </row>
    <row r="66" s="32" customFormat="1">
      <c r="A66" s="33" t="s">
        <v>94</v>
      </c>
      <c r="B66" s="34" t="s">
        <v>70</v>
      </c>
      <c r="C66" s="34" t="s">
        <v>95</v>
      </c>
      <c r="D66" s="34" t="s">
        <v>31</v>
      </c>
      <c r="E66" s="2">
        <v>3579555232.08</v>
      </c>
      <c r="F66" s="2">
        <v>1794695614.78</v>
      </c>
    </row>
    <row r="67" s="32" customFormat="1">
      <c r="A67" s="33" t="s">
        <v>96</v>
      </c>
      <c r="B67" s="34" t="s">
        <v>70</v>
      </c>
      <c r="C67" s="34" t="s">
        <v>97</v>
      </c>
      <c r="D67" s="34" t="s">
        <v>31</v>
      </c>
      <c r="E67" s="2">
        <v>3579555232.08</v>
      </c>
      <c r="F67" s="2">
        <v>1794695614.78</v>
      </c>
    </row>
    <row r="68" s="32" customFormat="1">
      <c r="A68" s="33" t="s">
        <v>98</v>
      </c>
      <c r="B68" s="34" t="s">
        <v>70</v>
      </c>
      <c r="C68" s="34" t="s">
        <v>97</v>
      </c>
      <c r="D68" s="34" t="s">
        <v>39</v>
      </c>
      <c r="E68" s="2">
        <v>2890699172.68</v>
      </c>
      <c r="F68" s="2">
        <v>1502726585.38</v>
      </c>
    </row>
    <row r="69">
      <c r="A69" s="8" t="s">
        <v>99</v>
      </c>
      <c r="B69" s="7" t="s">
        <v>70</v>
      </c>
      <c r="C69" s="7" t="s">
        <v>97</v>
      </c>
      <c r="D69" s="7" t="s">
        <v>100</v>
      </c>
      <c r="E69" s="3">
        <v>2873899372.68</v>
      </c>
      <c r="F69" s="3">
        <v>1488420068.38</v>
      </c>
    </row>
    <row r="70">
      <c r="A70" s="8" t="s">
        <v>101</v>
      </c>
      <c r="B70" s="7" t="s">
        <v>70</v>
      </c>
      <c r="C70" s="7" t="s">
        <v>97</v>
      </c>
      <c r="D70" s="7" t="s">
        <v>43</v>
      </c>
      <c r="E70" s="3">
        <v>16799800</v>
      </c>
      <c r="F70" s="3">
        <v>14306517</v>
      </c>
    </row>
    <row r="71">
      <c r="A71" s="8" t="s">
        <v>102</v>
      </c>
      <c r="B71" s="7" t="s">
        <v>70</v>
      </c>
      <c r="C71" s="7" t="s">
        <v>97</v>
      </c>
      <c r="D71" s="7" t="s">
        <v>58</v>
      </c>
      <c r="E71" s="3">
        <v>625628998</v>
      </c>
      <c r="F71" s="3">
        <v>253844000</v>
      </c>
    </row>
    <row r="72" s="32" customFormat="1">
      <c r="A72" s="33" t="s">
        <v>103</v>
      </c>
      <c r="B72" s="34" t="s">
        <v>70</v>
      </c>
      <c r="C72" s="34" t="s">
        <v>97</v>
      </c>
      <c r="D72" s="34" t="s">
        <v>49</v>
      </c>
      <c r="E72" s="2">
        <v>6089560</v>
      </c>
      <c r="F72" s="2">
        <v>4189840</v>
      </c>
    </row>
    <row r="73">
      <c r="A73" s="8" t="s">
        <v>104</v>
      </c>
      <c r="B73" s="7" t="s">
        <v>70</v>
      </c>
      <c r="C73" s="7" t="s">
        <v>97</v>
      </c>
      <c r="D73" s="7" t="s">
        <v>51</v>
      </c>
      <c r="E73" s="3">
        <v>6089560</v>
      </c>
      <c r="F73" s="3">
        <v>4189840</v>
      </c>
    </row>
    <row r="74">
      <c r="A74" s="8" t="s">
        <v>105</v>
      </c>
      <c r="B74" s="7" t="s">
        <v>70</v>
      </c>
      <c r="C74" s="7" t="s">
        <v>97</v>
      </c>
      <c r="D74" s="7" t="s">
        <v>106</v>
      </c>
      <c r="E74" s="3">
        <v>57137501.4</v>
      </c>
      <c r="F74" s="3">
        <v>33935189.4</v>
      </c>
    </row>
    <row r="75" s="32" customFormat="1">
      <c r="A75" s="33" t="s">
        <v>107</v>
      </c>
      <c r="B75" s="34" t="s">
        <v>70</v>
      </c>
      <c r="C75" s="34" t="s">
        <v>108</v>
      </c>
      <c r="D75" s="34" t="s">
        <v>31</v>
      </c>
      <c r="E75" s="2">
        <v>2552542242.61</v>
      </c>
      <c r="F75" s="2">
        <v>2313509993.92</v>
      </c>
    </row>
    <row r="76">
      <c r="A76" s="8" t="s">
        <v>109</v>
      </c>
      <c r="B76" s="7" t="s">
        <v>70</v>
      </c>
      <c r="C76" s="7" t="s">
        <v>110</v>
      </c>
      <c r="D76" s="7" t="s">
        <v>73</v>
      </c>
      <c r="E76" s="3">
        <v>66461540</v>
      </c>
      <c r="F76" s="3">
        <v>66461540</v>
      </c>
    </row>
    <row r="77" s="32" customFormat="1">
      <c r="A77" s="33" t="s">
        <v>111</v>
      </c>
      <c r="B77" s="34" t="s">
        <v>70</v>
      </c>
      <c r="C77" s="34" t="s">
        <v>112</v>
      </c>
      <c r="D77" s="34" t="s">
        <v>31</v>
      </c>
      <c r="E77" s="2">
        <v>359916038</v>
      </c>
      <c r="F77" s="2">
        <v>324329049.71</v>
      </c>
    </row>
    <row r="78">
      <c r="A78" s="8" t="s">
        <v>113</v>
      </c>
      <c r="B78" s="7" t="s">
        <v>70</v>
      </c>
      <c r="C78" s="7" t="s">
        <v>112</v>
      </c>
      <c r="D78" s="7" t="s">
        <v>39</v>
      </c>
      <c r="E78" s="3">
        <v>41200</v>
      </c>
      <c r="F78" s="3">
        <v>41200</v>
      </c>
    </row>
    <row r="79">
      <c r="A79" s="8" t="s">
        <v>114</v>
      </c>
      <c r="B79" s="7" t="s">
        <v>70</v>
      </c>
      <c r="C79" s="7" t="s">
        <v>112</v>
      </c>
      <c r="D79" s="7" t="s">
        <v>58</v>
      </c>
      <c r="E79" s="3">
        <v>359874838</v>
      </c>
      <c r="F79" s="3">
        <v>324287849.71</v>
      </c>
    </row>
    <row r="80">
      <c r="A80" s="8" t="s">
        <v>115</v>
      </c>
      <c r="B80" s="7" t="s">
        <v>70</v>
      </c>
      <c r="C80" s="7" t="s">
        <v>116</v>
      </c>
      <c r="D80" s="7" t="s">
        <v>73</v>
      </c>
      <c r="E80" s="3">
        <v>307151980</v>
      </c>
      <c r="F80" s="3">
        <v>276324607</v>
      </c>
    </row>
    <row r="81" s="32" customFormat="1">
      <c r="A81" s="33" t="s">
        <v>117</v>
      </c>
      <c r="B81" s="34" t="s">
        <v>70</v>
      </c>
      <c r="C81" s="34" t="s">
        <v>118</v>
      </c>
      <c r="D81" s="34" t="s">
        <v>31</v>
      </c>
      <c r="E81" s="2">
        <v>1819012684.61</v>
      </c>
      <c r="F81" s="2">
        <v>1646394797.21</v>
      </c>
    </row>
    <row r="82">
      <c r="A82" s="8" t="s">
        <v>117</v>
      </c>
      <c r="B82" s="7" t="s">
        <v>70</v>
      </c>
      <c r="C82" s="7" t="s">
        <v>118</v>
      </c>
      <c r="D82" s="7" t="s">
        <v>119</v>
      </c>
      <c r="E82" s="3">
        <v>1819012684.61</v>
      </c>
      <c r="F82" s="3">
        <v>1646394797.21</v>
      </c>
    </row>
    <row r="83" s="32" customFormat="1">
      <c r="A83" s="33" t="s">
        <v>120</v>
      </c>
      <c r="B83" s="34" t="s">
        <v>61</v>
      </c>
      <c r="C83" s="34" t="s">
        <v>31</v>
      </c>
      <c r="D83" s="34" t="s">
        <v>31</v>
      </c>
      <c r="E83" s="2">
        <v>16467979264.05</v>
      </c>
      <c r="F83" s="2">
        <v>4556849317.35</v>
      </c>
    </row>
    <row r="84" s="32" customFormat="1">
      <c r="A84" s="33" t="s">
        <v>121</v>
      </c>
      <c r="B84" s="34" t="s">
        <v>61</v>
      </c>
      <c r="C84" s="34" t="s">
        <v>95</v>
      </c>
      <c r="D84" s="34" t="s">
        <v>31</v>
      </c>
      <c r="E84" s="2">
        <v>16467979264.05</v>
      </c>
      <c r="F84" s="2">
        <v>4556849317.35</v>
      </c>
    </row>
    <row r="85" s="32" customFormat="1">
      <c r="A85" s="33" t="s">
        <v>93</v>
      </c>
      <c r="B85" s="34" t="s">
        <v>61</v>
      </c>
      <c r="C85" s="34" t="s">
        <v>97</v>
      </c>
      <c r="D85" s="34" t="s">
        <v>31</v>
      </c>
      <c r="E85" s="2">
        <v>0</v>
      </c>
      <c r="F85" s="2">
        <v>1132841313.33</v>
      </c>
    </row>
    <row r="86">
      <c r="A86" s="8" t="s">
        <v>63</v>
      </c>
      <c r="B86" s="7" t="s">
        <v>61</v>
      </c>
      <c r="C86" s="7" t="s">
        <v>97</v>
      </c>
      <c r="D86" s="7" t="s">
        <v>58</v>
      </c>
      <c r="E86" s="3">
        <v>0</v>
      </c>
      <c r="F86" s="3">
        <v>1132841313.33</v>
      </c>
    </row>
    <row r="87" s="32" customFormat="1">
      <c r="A87" s="33" t="s">
        <v>85</v>
      </c>
      <c r="B87" s="34" t="s">
        <v>61</v>
      </c>
      <c r="C87" s="34" t="s">
        <v>122</v>
      </c>
      <c r="D87" s="34" t="s">
        <v>31</v>
      </c>
      <c r="E87" s="2">
        <v>16257386764.05</v>
      </c>
      <c r="F87" s="2">
        <v>3424008004.02</v>
      </c>
    </row>
    <row r="88" s="32" customFormat="1">
      <c r="A88" s="33" t="s">
        <v>123</v>
      </c>
      <c r="B88" s="34" t="s">
        <v>61</v>
      </c>
      <c r="C88" s="34" t="s">
        <v>122</v>
      </c>
      <c r="D88" s="34" t="s">
        <v>67</v>
      </c>
      <c r="E88" s="2">
        <v>16257386764.05</v>
      </c>
      <c r="F88" s="2">
        <v>3424008004.02</v>
      </c>
    </row>
    <row r="89">
      <c r="A89" s="8" t="s">
        <v>124</v>
      </c>
      <c r="B89" s="7" t="s">
        <v>61</v>
      </c>
      <c r="C89" s="7" t="s">
        <v>122</v>
      </c>
      <c r="D89" s="7" t="s">
        <v>125</v>
      </c>
      <c r="E89" s="3">
        <v>3500901310.25</v>
      </c>
      <c r="F89" s="3">
        <v>1391556741.43</v>
      </c>
    </row>
    <row r="90">
      <c r="A90" s="8" t="s">
        <v>126</v>
      </c>
      <c r="B90" s="7" t="s">
        <v>61</v>
      </c>
      <c r="C90" s="7" t="s">
        <v>122</v>
      </c>
      <c r="D90" s="7" t="s">
        <v>90</v>
      </c>
      <c r="E90" s="3">
        <v>7197942001.8</v>
      </c>
      <c r="F90" s="3">
        <v>1208712297.49</v>
      </c>
    </row>
    <row r="91">
      <c r="A91" s="8" t="s">
        <v>127</v>
      </c>
      <c r="B91" s="7" t="s">
        <v>61</v>
      </c>
      <c r="C91" s="7" t="s">
        <v>122</v>
      </c>
      <c r="D91" s="7" t="s">
        <v>128</v>
      </c>
      <c r="E91" s="3">
        <v>0</v>
      </c>
      <c r="F91" s="3">
        <v>5227499.97</v>
      </c>
    </row>
    <row r="92">
      <c r="A92" s="8" t="s">
        <v>129</v>
      </c>
      <c r="B92" s="7" t="s">
        <v>61</v>
      </c>
      <c r="C92" s="7" t="s">
        <v>122</v>
      </c>
      <c r="D92" s="7" t="s">
        <v>130</v>
      </c>
      <c r="E92" s="3">
        <v>0</v>
      </c>
      <c r="F92" s="3">
        <v>25270049.97</v>
      </c>
    </row>
    <row r="93">
      <c r="A93" s="8" t="s">
        <v>131</v>
      </c>
      <c r="B93" s="7" t="s">
        <v>61</v>
      </c>
      <c r="C93" s="7" t="s">
        <v>122</v>
      </c>
      <c r="D93" s="7" t="s">
        <v>132</v>
      </c>
      <c r="E93" s="3">
        <v>0</v>
      </c>
      <c r="F93" s="3">
        <v>17203500</v>
      </c>
    </row>
    <row r="94">
      <c r="A94" s="8" t="s">
        <v>133</v>
      </c>
      <c r="B94" s="7" t="s">
        <v>61</v>
      </c>
      <c r="C94" s="7" t="s">
        <v>122</v>
      </c>
      <c r="D94" s="7" t="s">
        <v>119</v>
      </c>
      <c r="E94" s="3">
        <v>5558543452</v>
      </c>
      <c r="F94" s="3">
        <v>776037915.16</v>
      </c>
    </row>
    <row r="95" s="32" customFormat="1">
      <c r="A95" s="33" t="s">
        <v>134</v>
      </c>
      <c r="B95" s="34" t="s">
        <v>61</v>
      </c>
      <c r="C95" s="34" t="s">
        <v>135</v>
      </c>
      <c r="D95" s="34" t="s">
        <v>31</v>
      </c>
      <c r="E95" s="2">
        <v>210592500</v>
      </c>
      <c r="F95" s="2">
        <v>0</v>
      </c>
    </row>
    <row r="96">
      <c r="A96" s="8" t="s">
        <v>136</v>
      </c>
      <c r="B96" s="7" t="s">
        <v>61</v>
      </c>
      <c r="C96" s="7" t="s">
        <v>135</v>
      </c>
      <c r="D96" s="7" t="s">
        <v>137</v>
      </c>
      <c r="E96" s="3">
        <v>210592500</v>
      </c>
      <c r="F96" s="3">
        <v>0</v>
      </c>
    </row>
    <row r="97" s="32" customFormat="1">
      <c r="A97" s="33" t="s">
        <v>138</v>
      </c>
      <c r="B97" s="34" t="s">
        <v>47</v>
      </c>
      <c r="C97" s="34" t="s">
        <v>31</v>
      </c>
      <c r="D97" s="34" t="s">
        <v>31</v>
      </c>
      <c r="E97" s="2">
        <v>8845050525.21</v>
      </c>
      <c r="F97" s="2">
        <v>7841776382.19</v>
      </c>
    </row>
    <row r="98" s="32" customFormat="1">
      <c r="A98" s="33" t="s">
        <v>139</v>
      </c>
      <c r="B98" s="34" t="s">
        <v>47</v>
      </c>
      <c r="C98" s="34" t="s">
        <v>54</v>
      </c>
      <c r="D98" s="34" t="s">
        <v>31</v>
      </c>
      <c r="E98" s="2">
        <v>8845050525.21</v>
      </c>
      <c r="F98" s="2">
        <v>7841776382.19</v>
      </c>
    </row>
    <row r="99" s="32" customFormat="1">
      <c r="A99" s="33" t="s">
        <v>140</v>
      </c>
      <c r="B99" s="34" t="s">
        <v>47</v>
      </c>
      <c r="C99" s="34" t="s">
        <v>48</v>
      </c>
      <c r="D99" s="34" t="s">
        <v>31</v>
      </c>
      <c r="E99" s="2">
        <v>8845050525.21</v>
      </c>
      <c r="F99" s="2">
        <v>7841776382.19</v>
      </c>
    </row>
    <row r="100" s="32" customFormat="1">
      <c r="A100" s="33" t="s">
        <v>139</v>
      </c>
      <c r="B100" s="34" t="s">
        <v>47</v>
      </c>
      <c r="C100" s="34" t="s">
        <v>48</v>
      </c>
      <c r="D100" s="34" t="s">
        <v>39</v>
      </c>
      <c r="E100" s="2">
        <v>8845050525.21</v>
      </c>
      <c r="F100" s="2">
        <v>7841776382.19</v>
      </c>
    </row>
    <row r="101">
      <c r="A101" s="8" t="s">
        <v>141</v>
      </c>
      <c r="B101" s="7" t="s">
        <v>47</v>
      </c>
      <c r="C101" s="7" t="s">
        <v>48</v>
      </c>
      <c r="D101" s="7" t="s">
        <v>142</v>
      </c>
      <c r="E101" s="3">
        <v>8845050525.21</v>
      </c>
      <c r="F101" s="3">
        <v>7841776382.19</v>
      </c>
    </row>
    <row r="105">
      <c r="A105" s="0" t="s">
        <v>143</v>
      </c>
      <c r="E105" s="9" t="s">
        <v>144</v>
      </c>
      <c r="F105" s="9"/>
    </row>
    <row r="108">
      <c r="A108" s="0" t="s">
        <v>145</v>
      </c>
      <c r="E108" s="10" t="s">
        <v>146</v>
      </c>
      <c r="F108" s="10"/>
    </row>
  </sheetData>
  <mergeCells>
    <mergeCell ref="A13:E13"/>
    <mergeCell ref="C1:F1"/>
    <mergeCell ref="A2:F2"/>
    <mergeCell ref="A4:F4"/>
    <mergeCell ref="A5:F5"/>
    <mergeCell ref="A6:F6"/>
    <mergeCell ref="A7:F7"/>
    <mergeCell ref="A8:F8"/>
    <mergeCell ref="A9:F9"/>
    <mergeCell ref="A10:E10"/>
    <mergeCell ref="A11:E11"/>
    <mergeCell ref="A12:E12"/>
    <mergeCell ref="E105:F105"/>
    <mergeCell ref="E108:F108"/>
    <mergeCell ref="A14:E14"/>
    <mergeCell ref="A15:E15"/>
    <mergeCell ref="A16:E16"/>
    <mergeCell ref="A17:E17"/>
    <mergeCell ref="A23:E23"/>
    <mergeCell ref="A25:F25"/>
    <mergeCell ref="A18:E18"/>
    <mergeCell ref="A19:E19"/>
    <mergeCell ref="A20:E20"/>
    <mergeCell ref="A21:E21"/>
    <mergeCell ref="A22:E22"/>
  </mergeCells>
  <pageMargins left="0.39370078740157483" right="0.51181102362204722" top="0.38" bottom="0.35433070866141736" header="0.31496062992125984" footer="0.31496062992125984"/>
  <pageSetup paperSize="9" scale="99" fitToHeight="0" orientation="portrait" horizontalDpi="180" verticalDpi="180"/>
  <headerFooter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12</vt:i4>
      </vt:variant>
    </vt:vector>
  </HeadingPairs>
  <TitlesOfParts>
    <vt:vector size="13" baseType="lpstr">
      <vt:lpstr>TK</vt:lpstr>
      <vt:lpstr>ImportRow</vt:lpstr>
      <vt:lpstr>Organization</vt:lpstr>
      <vt:lpstr>Period</vt:lpstr>
      <vt:lpstr>R_116</vt:lpstr>
      <vt:lpstr>R_117</vt:lpstr>
      <vt:lpstr>R_23</vt:lpstr>
      <vt:lpstr>R_25</vt:lpstr>
      <vt:lpstr>R_26</vt:lpstr>
      <vt:lpstr>R_27</vt:lpstr>
      <vt:lpstr>R_28</vt:lpstr>
      <vt:lpstr>R_30</vt:lpstr>
      <vt:lpstr>SettlementAccountCode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тфч</cp:lastModifiedBy>
  <dcterms:created xsi:type="dcterms:W3CDTF">2021-12-29T07:31:22Z</dcterms:created>
  <dcterms:modified xsi:type="dcterms:W3CDTF">2025-04-03T12:58:58Z</dcterms:modified>
</cp:coreProperties>
</file>